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2F5960E7-E61B-481D-9CC6-06CA66162EE2}"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<sst xmlns="http://schemas.openxmlformats.org/spreadsheetml/2006/main" count="1743" uniqueCount="1174">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</sst>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A24" sqref="A24:H24"/>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282</v>
      </c>
      <c r="B10" s="149"/>
      <c r="C10" s="149"/>
      <c r="D10" s="145" t="str">
        <f>VLOOKUP(A10,listado,2,0)</f>
        <v>Experto/a 1</v>
      </c>
      <c r="E10" s="145"/>
      <c r="F10" s="145"/>
      <c r="G10" s="182" t="str">
        <f>VLOOKUP(A10,listado,3,0)</f>
        <v>Dirección Facultativa de Obras de Línea Aérea de Contacto</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Conocimientos en Línea Aerea de Contacto.
Especificaciones técnicas de interoperabilidad del subsistema de energía del sistema ferroviario.
Método Común de Seguridad. Reglamento 402.</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15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10  años de experiencia global  en el sector de la Ingeniería/Consultoría del Transporte y/o Tecnologías de la Información.</v>
      </c>
      <c r="C20" s="115"/>
      <c r="D20" s="115"/>
      <c r="E20" s="115"/>
      <c r="F20" s="115"/>
      <c r="G20" s="115"/>
      <c r="H20" s="115"/>
      <c r="I20" s="62"/>
      <c r="J20" s="95"/>
      <c r="K20" s="95"/>
      <c r="L20" s="96"/>
    </row>
    <row r="21" spans="1:12" s="2" customFormat="1" ht="60" customHeight="1" thickBot="1">
      <c r="A21" s="49" t="s">
        <v>39</v>
      </c>
      <c r="B21" s="112" t="str">
        <f>VLOOKUP(A10,listado,8,0)</f>
        <v>Al menos 10 años de experiencia en obras de línea aérea de contacto.</v>
      </c>
      <c r="C21" s="112"/>
      <c r="D21" s="112"/>
      <c r="E21" s="112"/>
      <c r="F21" s="112"/>
      <c r="G21" s="112"/>
      <c r="H21" s="112"/>
      <c r="I21" s="62"/>
      <c r="J21" s="95"/>
      <c r="K21" s="95"/>
      <c r="L21" s="96"/>
    </row>
    <row r="22" spans="1:12" s="2" customFormat="1" ht="60" customHeight="1" thickBot="1">
      <c r="A22" s="49" t="s">
        <v>40</v>
      </c>
      <c r="B22" s="112" t="str">
        <f>VLOOKUP(A10,listado,9,0)</f>
        <v>Al menos 5 años en Dirección Facultativa de obras de Línea Aérea de Contacto.</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t="str">
        <f>VLOOKUP(A10,listado,10,0)</f>
        <v>Participación en la redacción de al menos tres modificados de obras línea aérea de contacto.</v>
      </c>
      <c r="B24" s="98"/>
      <c r="C24" s="98"/>
      <c r="D24" s="98"/>
      <c r="E24" s="98"/>
      <c r="F24" s="98"/>
      <c r="G24" s="98"/>
      <c r="H24" s="99"/>
      <c r="I24" s="62"/>
      <c r="J24" s="95"/>
      <c r="K24" s="95"/>
      <c r="L24" s="96"/>
    </row>
    <row r="25" spans="1:12" s="2" customFormat="1" ht="49.8" customHeight="1" thickBot="1">
      <c r="A25" s="97" t="str">
        <f>VLOOKUP(A10,listado,11,0)</f>
        <v xml:space="preserve">Realización de la puesta en servicio de tres obras de línea aérea de contacto. 
</v>
      </c>
      <c r="B25" s="98"/>
      <c r="C25" s="98"/>
      <c r="D25" s="98"/>
      <c r="E25" s="98"/>
      <c r="F25" s="98"/>
      <c r="G25" s="98"/>
      <c r="H25" s="99"/>
      <c r="I25" s="62"/>
      <c r="J25" s="95"/>
      <c r="K25" s="95"/>
      <c r="L25" s="96"/>
    </row>
    <row r="26" spans="1:12" s="2" customFormat="1" ht="49.8" customHeight="1" thickBot="1">
      <c r="A26" s="97" t="str">
        <f>VLOOKUP(A10,listado,12,0)</f>
        <v>Disponibilida para cambio de residencia en función de la ubicación de la obra.</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F7C5duYWtrxiRy8JxwIo7Jb5L05PcXD/UdPG+gweOW4abS8mKX73irJd3AXvyYZfsm/M3R030Klc9kt+9kwFEw==" saltValue="KaeESiZwJbgXQJYYU0TtYg=="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jbb@people-experts.com</cp:lastModifiedBy>
  <cp:lastPrinted>2022-07-21T16:14:36Z</cp:lastPrinted>
  <dcterms:created xsi:type="dcterms:W3CDTF">2022-04-04T08:15:52Z</dcterms:created>
  <dcterms:modified xsi:type="dcterms:W3CDTF">2024-04-26T11:34:28Z</dcterms:modified>
</cp:coreProperties>
</file>